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c3631561e2fac5/Documents/PASTORALE/Aumônerie/2024-2025/Vente de vins/"/>
    </mc:Choice>
  </mc:AlternateContent>
  <xr:revisionPtr revIDLastSave="433" documentId="8_{C984154C-A03E-4507-8A1A-4E25E8A4943D}" xr6:coauthVersionLast="47" xr6:coauthVersionMax="47" xr10:uidLastSave="{7EF53A9C-29C1-4C61-B253-F3893319A58B}"/>
  <bookViews>
    <workbookView xWindow="-120" yWindow="-120" windowWidth="29040" windowHeight="15720" xr2:uid="{C3B7C4D9-70D7-4770-A973-F4E5B47C91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H16" i="1" s="1"/>
  <c r="F15" i="1"/>
  <c r="H15" i="1" s="1"/>
  <c r="F14" i="1"/>
  <c r="H14" i="1" s="1"/>
  <c r="F18" i="1"/>
  <c r="H18" i="1" s="1"/>
  <c r="F19" i="1"/>
  <c r="H19" i="1" s="1"/>
  <c r="F20" i="1"/>
  <c r="H20" i="1" s="1"/>
  <c r="F21" i="1"/>
  <c r="H21" i="1" s="1"/>
  <c r="F30" i="1"/>
  <c r="H30" i="1" s="1"/>
  <c r="F26" i="1"/>
  <c r="H26" i="1" s="1"/>
  <c r="F27" i="1"/>
  <c r="H27" i="1" s="1"/>
  <c r="F28" i="1"/>
  <c r="H28" i="1" s="1"/>
  <c r="F29" i="1"/>
  <c r="H29" i="1" s="1"/>
  <c r="F31" i="1"/>
  <c r="H31" i="1" s="1"/>
  <c r="F7" i="1" l="1"/>
  <c r="H7" i="1" s="1"/>
  <c r="F8" i="1"/>
  <c r="H8" i="1" s="1"/>
  <c r="F10" i="1"/>
  <c r="H10" i="1" s="1"/>
  <c r="F11" i="1"/>
  <c r="H11" i="1" s="1"/>
  <c r="F12" i="1"/>
  <c r="H12" i="1" s="1"/>
  <c r="F34" i="1"/>
  <c r="H34" i="1" s="1"/>
  <c r="F35" i="1"/>
  <c r="H35" i="1" s="1"/>
  <c r="F36" i="1"/>
  <c r="H36" i="1" s="1"/>
  <c r="F23" i="1"/>
  <c r="H23" i="1" s="1"/>
  <c r="F24" i="1"/>
  <c r="H24" i="1" s="1"/>
  <c r="F25" i="1"/>
  <c r="H25" i="1" s="1"/>
  <c r="F32" i="1"/>
  <c r="H32" i="1" s="1"/>
  <c r="F33" i="1"/>
  <c r="H33" i="1" s="1"/>
  <c r="F22" i="1"/>
  <c r="H22" i="1" s="1"/>
  <c r="H37" i="1" l="1"/>
  <c r="F37" i="1"/>
</calcChain>
</file>

<file path=xl/sharedStrings.xml><?xml version="1.0" encoding="utf-8"?>
<sst xmlns="http://schemas.openxmlformats.org/spreadsheetml/2006/main" count="72" uniqueCount="51">
  <si>
    <t>Gamme</t>
  </si>
  <si>
    <t>Détails</t>
  </si>
  <si>
    <t>P.U.</t>
  </si>
  <si>
    <t>Quantité</t>
  </si>
  <si>
    <t>TOTAL</t>
  </si>
  <si>
    <t>VOX</t>
  </si>
  <si>
    <t>PAX</t>
  </si>
  <si>
    <t>LUX</t>
  </si>
  <si>
    <t>Coffrets</t>
  </si>
  <si>
    <t>3 rouges (Vox, Pax, Lux)</t>
  </si>
  <si>
    <t>3 Lux (Rouge, blanc, rosé)</t>
  </si>
  <si>
    <t>par 3</t>
  </si>
  <si>
    <t>par 6</t>
  </si>
  <si>
    <t>Blanc</t>
  </si>
  <si>
    <t>Chardonnay Blanc</t>
  </si>
  <si>
    <t>Rosé</t>
  </si>
  <si>
    <t>Rouge</t>
  </si>
  <si>
    <t>Abbayes</t>
  </si>
  <si>
    <t>Vox Rosé</t>
  </si>
  <si>
    <t>Magnum (150cl)</t>
  </si>
  <si>
    <t>Pax Rouge</t>
  </si>
  <si>
    <t>Lux Rouge</t>
  </si>
  <si>
    <t>1 bouteille "abbayes" blanc
2 Lux rouge
1 Lux blanc
1 Lux Rosé</t>
  </si>
  <si>
    <t>1 bouteille "abbayes" rouge
2 Lux rouge
1 Lux blanc
1 Lux Rosé</t>
  </si>
  <si>
    <t>Caisse en bois (5 bouteilles)</t>
  </si>
  <si>
    <t>Découverte (3 Lux Blanc Rouge Rosé, 1 Pax Rouge et 1 Vox Rouge)</t>
  </si>
  <si>
    <t>Nom :</t>
  </si>
  <si>
    <t>Prénom :</t>
  </si>
  <si>
    <t>Mail :</t>
  </si>
  <si>
    <t>Téléphone :</t>
  </si>
  <si>
    <t>Votre aide pour l'aumônerie</t>
  </si>
  <si>
    <t>Lux blanc</t>
  </si>
  <si>
    <t>VENTE DE VIN
pour aider les jeunes de l'aumônerie</t>
  </si>
  <si>
    <t>IBAN</t>
  </si>
  <si>
    <t>FR76 1130 6000 8448 1614 0272 125</t>
  </si>
  <si>
    <t>BIC</t>
  </si>
  <si>
    <t>AGRIFRPP813</t>
  </si>
  <si>
    <t>Qté demandée</t>
  </si>
  <si>
    <t>Nous payons</t>
  </si>
  <si>
    <t>ROSE Aquarelle 2023</t>
  </si>
  <si>
    <t>BLANC Aquarelle 2023</t>
  </si>
  <si>
    <t>ROUGE Melchiorte 2021</t>
  </si>
  <si>
    <r>
      <t>Château La Verrerie</t>
    </r>
    <r>
      <rPr>
        <sz val="11"/>
        <color theme="1"/>
        <rFont val="Calibri"/>
        <family val="2"/>
        <scheme val="minor"/>
      </rPr>
      <t xml:space="preserve"> à Puget</t>
    </r>
  </si>
  <si>
    <r>
      <t xml:space="preserve">Domaine Tardieu-Laurent </t>
    </r>
    <r>
      <rPr>
        <sz val="11"/>
        <color theme="1"/>
        <rFont val="Calibri"/>
        <family val="2"/>
        <scheme val="minor"/>
      </rPr>
      <t>à Lourmarin</t>
    </r>
  </si>
  <si>
    <r>
      <t>Domaine des Vadons</t>
    </r>
    <r>
      <rPr>
        <sz val="11"/>
        <color theme="1"/>
        <rFont val="Calibri"/>
        <family val="2"/>
        <scheme val="minor"/>
      </rPr>
      <t xml:space="preserve"> à Cucuron</t>
    </r>
  </si>
  <si>
    <r>
      <t>Abbaye du Barroux</t>
    </r>
    <r>
      <rPr>
        <sz val="11"/>
        <color theme="1"/>
        <rFont val="Calibri"/>
        <family val="2"/>
        <scheme val="minor"/>
      </rPr>
      <t xml:space="preserve"> (près de Carpentras)</t>
    </r>
  </si>
  <si>
    <r>
      <t xml:space="preserve">Rouge </t>
    </r>
    <r>
      <rPr>
        <i/>
        <sz val="11"/>
        <color theme="1"/>
        <rFont val="Calibri"/>
        <family val="2"/>
        <scheme val="minor"/>
      </rPr>
      <t>Les becs fins</t>
    </r>
    <r>
      <rPr>
        <sz val="11"/>
        <color theme="1"/>
        <rFont val="Calibri"/>
        <family val="2"/>
        <scheme val="minor"/>
      </rPr>
      <t>, AOC Côtes du Rhône</t>
    </r>
  </si>
  <si>
    <r>
      <t xml:space="preserve">Blanc </t>
    </r>
    <r>
      <rPr>
        <i/>
        <sz val="11"/>
        <color theme="1"/>
        <rFont val="Calibri"/>
        <family val="2"/>
        <scheme val="minor"/>
      </rPr>
      <t>Les becs fins</t>
    </r>
    <r>
      <rPr>
        <sz val="11"/>
        <color theme="1"/>
        <rFont val="Calibri"/>
        <family val="2"/>
        <scheme val="minor"/>
      </rPr>
      <t>, AOC Côtes du Rhône</t>
    </r>
  </si>
  <si>
    <t>Rosé AOC Luberon - certifié AB</t>
  </si>
  <si>
    <r>
      <t xml:space="preserve">Blanc </t>
    </r>
    <r>
      <rPr>
        <i/>
        <sz val="11"/>
        <color theme="1"/>
        <rFont val="Calibri"/>
        <family val="2"/>
        <scheme val="minor"/>
      </rPr>
      <t>Hautes Collines</t>
    </r>
    <r>
      <rPr>
        <sz val="11"/>
        <color theme="1"/>
        <rFont val="Calibri"/>
        <family val="2"/>
        <scheme val="minor"/>
      </rPr>
      <t>, AOC Luberon - certifié AB</t>
    </r>
  </si>
  <si>
    <r>
      <t xml:space="preserve">Rouge </t>
    </r>
    <r>
      <rPr>
        <i/>
        <sz val="11"/>
        <color theme="1"/>
        <rFont val="Calibri"/>
        <family val="2"/>
        <scheme val="minor"/>
      </rPr>
      <t xml:space="preserve">Hautes collines, </t>
    </r>
    <r>
      <rPr>
        <sz val="11"/>
        <color theme="1"/>
        <rFont val="Calibri"/>
        <family val="2"/>
        <scheme val="minor"/>
      </rPr>
      <t>AOC Luberon - certifié 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</si>
</sst>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43" fontId="0" fillId="3" borderId="4" xfId="1" applyFont="1" applyFill="1" applyBorder="1" applyAlignment="1">
      <alignment vertical="center"/>
    </xf>
    <xf numFmtId="43" fontId="0" fillId="3" borderId="5" xfId="1" applyFont="1" applyFill="1" applyBorder="1" applyAlignment="1">
      <alignment vertical="center"/>
    </xf>
    <xf numFmtId="43" fontId="0" fillId="3" borderId="21" xfId="1" applyFont="1" applyFill="1" applyBorder="1" applyAlignment="1">
      <alignment vertical="center"/>
    </xf>
    <xf numFmtId="43" fontId="0" fillId="3" borderId="2" xfId="1" applyFont="1" applyFill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0" fillId="0" borderId="24" xfId="0" applyBorder="1" applyAlignment="1">
      <alignment vertical="center" wrapText="1"/>
    </xf>
    <xf numFmtId="43" fontId="0" fillId="0" borderId="24" xfId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3" fontId="2" fillId="0" borderId="26" xfId="1" applyFont="1" applyBorder="1" applyAlignment="1">
      <alignment horizontal="center" vertical="center" wrapText="1"/>
    </xf>
    <xf numFmtId="43" fontId="3" fillId="2" borderId="27" xfId="1" applyFont="1" applyFill="1" applyBorder="1" applyAlignment="1">
      <alignment horizontal="center" vertical="center" wrapText="1"/>
    </xf>
    <xf numFmtId="43" fontId="0" fillId="3" borderId="26" xfId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43" fontId="2" fillId="0" borderId="31" xfId="1" applyFont="1" applyBorder="1" applyAlignment="1">
      <alignment vertical="center"/>
    </xf>
    <xf numFmtId="43" fontId="0" fillId="3" borderId="3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3" fontId="3" fillId="2" borderId="25" xfId="1" applyFont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43" fontId="0" fillId="2" borderId="30" xfId="1" applyFont="1" applyFill="1" applyBorder="1" applyAlignment="1">
      <alignment vertical="center"/>
    </xf>
    <xf numFmtId="43" fontId="0" fillId="2" borderId="3" xfId="1" applyFont="1" applyFill="1" applyBorder="1" applyAlignment="1">
      <alignment vertical="center"/>
    </xf>
    <xf numFmtId="43" fontId="0" fillId="2" borderId="20" xfId="1" applyFont="1" applyFill="1" applyBorder="1" applyAlignment="1">
      <alignment vertical="center"/>
    </xf>
    <xf numFmtId="43" fontId="0" fillId="2" borderId="15" xfId="1" applyFont="1" applyFill="1" applyBorder="1" applyAlignment="1">
      <alignment vertical="center"/>
    </xf>
    <xf numFmtId="0" fontId="0" fillId="0" borderId="29" xfId="0" applyBorder="1" applyAlignment="1">
      <alignment vertical="center" wrapText="1"/>
    </xf>
    <xf numFmtId="43" fontId="0" fillId="2" borderId="29" xfId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3" xfId="0" applyBorder="1" applyAlignment="1">
      <alignment vertical="center"/>
    </xf>
    <xf numFmtId="43" fontId="0" fillId="2" borderId="36" xfId="1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43" fontId="0" fillId="3" borderId="37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43" fontId="0" fillId="2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3" fontId="0" fillId="2" borderId="40" xfId="1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43" fontId="0" fillId="3" borderId="41" xfId="1" applyFont="1" applyFill="1" applyBorder="1" applyAlignment="1">
      <alignment vertical="center"/>
    </xf>
    <xf numFmtId="43" fontId="1" fillId="0" borderId="31" xfId="1" applyFont="1" applyBorder="1" applyAlignment="1">
      <alignment vertical="center"/>
    </xf>
    <xf numFmtId="43" fontId="1" fillId="0" borderId="5" xfId="1" applyFont="1" applyBorder="1" applyAlignment="1">
      <alignment vertical="center"/>
    </xf>
    <xf numFmtId="43" fontId="1" fillId="0" borderId="37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4" xfId="1" applyFont="1" applyBorder="1" applyAlignment="1">
      <alignment vertical="center"/>
    </xf>
    <xf numFmtId="43" fontId="1" fillId="0" borderId="41" xfId="1" applyFont="1" applyBorder="1" applyAlignment="1">
      <alignment vertical="center"/>
    </xf>
    <xf numFmtId="43" fontId="1" fillId="0" borderId="21" xfId="1" applyFont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0" fillId="0" borderId="29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29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33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0" borderId="39" xfId="1" applyNumberFormat="1" applyFont="1" applyBorder="1" applyAlignment="1">
      <alignment vertical="center"/>
    </xf>
    <xf numFmtId="164" fontId="0" fillId="0" borderId="19" xfId="1" applyNumberFormat="1" applyFont="1" applyBorder="1" applyAlignment="1">
      <alignment vertical="center"/>
    </xf>
    <xf numFmtId="164" fontId="3" fillId="2" borderId="32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164" fontId="3" fillId="2" borderId="42" xfId="1" applyNumberFormat="1" applyFont="1" applyFill="1" applyBorder="1" applyAlignment="1">
      <alignment vertical="center"/>
    </xf>
    <xf numFmtId="164" fontId="3" fillId="2" borderId="22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0" fillId="0" borderId="39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FA29-3097-4D6A-B518-01D0DEB5BC0C}">
  <sheetPr>
    <pageSetUpPr fitToPage="1"/>
  </sheetPr>
  <dimension ref="A1:H40"/>
  <sheetViews>
    <sheetView tabSelected="1" view="pageLayout" zoomScaleNormal="100" workbookViewId="0">
      <selection activeCell="B11" sqref="B11"/>
    </sheetView>
  </sheetViews>
  <sheetFormatPr baseColWidth="10" defaultColWidth="11.42578125" defaultRowHeight="15" x14ac:dyDescent="0.25"/>
  <cols>
    <col min="1" max="1" width="11.28515625" style="1" customWidth="1"/>
    <col min="2" max="2" width="34.42578125" style="1" bestFit="1" customWidth="1"/>
    <col min="3" max="3" width="11.42578125" style="2"/>
    <col min="4" max="4" width="11.42578125" style="2" customWidth="1"/>
    <col min="5" max="5" width="8.85546875" style="1" bestFit="1" customWidth="1"/>
    <col min="6" max="6" width="11.42578125" style="2"/>
    <col min="7" max="7" width="8.5703125" style="3" bestFit="1" customWidth="1"/>
    <col min="8" max="8" width="11.42578125" style="2"/>
    <col min="9" max="16384" width="11.42578125" style="1"/>
  </cols>
  <sheetData>
    <row r="1" spans="1:8" ht="38.25" customHeight="1" x14ac:dyDescent="0.25">
      <c r="A1" s="100" t="s">
        <v>32</v>
      </c>
      <c r="B1" s="101"/>
      <c r="C1" s="101"/>
      <c r="D1" s="101"/>
      <c r="E1" s="101"/>
      <c r="F1" s="101"/>
      <c r="G1" s="101"/>
      <c r="H1" s="102"/>
    </row>
    <row r="2" spans="1:8" x14ac:dyDescent="0.25">
      <c r="A2" s="103" t="s">
        <v>26</v>
      </c>
      <c r="B2" s="104"/>
      <c r="C2" s="104"/>
      <c r="D2" s="104" t="s">
        <v>28</v>
      </c>
      <c r="E2" s="104"/>
      <c r="F2" s="104"/>
      <c r="G2" s="104"/>
      <c r="H2" s="105"/>
    </row>
    <row r="3" spans="1:8" ht="15.75" thickBot="1" x14ac:dyDescent="0.3">
      <c r="A3" s="106" t="s">
        <v>27</v>
      </c>
      <c r="B3" s="107"/>
      <c r="C3" s="107"/>
      <c r="D3" s="107" t="s">
        <v>29</v>
      </c>
      <c r="E3" s="107"/>
      <c r="F3" s="107"/>
      <c r="G3" s="107"/>
      <c r="H3" s="108"/>
    </row>
    <row r="4" spans="1:8" ht="29.25" thickBot="1" x14ac:dyDescent="0.3">
      <c r="A4" s="56"/>
      <c r="B4" s="56"/>
      <c r="C4" s="30"/>
      <c r="D4" s="30"/>
      <c r="E4" s="30"/>
      <c r="F4" s="30"/>
      <c r="G4" s="30"/>
      <c r="H4" s="30"/>
    </row>
    <row r="5" spans="1:8" ht="60.75" thickBot="1" x14ac:dyDescent="0.3">
      <c r="A5" s="55" t="s">
        <v>0</v>
      </c>
      <c r="B5" s="12" t="s">
        <v>1</v>
      </c>
      <c r="C5" s="13" t="s">
        <v>2</v>
      </c>
      <c r="D5" s="22" t="s">
        <v>37</v>
      </c>
      <c r="E5" s="14" t="s">
        <v>3</v>
      </c>
      <c r="F5" s="15" t="s">
        <v>4</v>
      </c>
      <c r="G5" s="16" t="s">
        <v>38</v>
      </c>
      <c r="H5" s="17" t="s">
        <v>30</v>
      </c>
    </row>
    <row r="6" spans="1:8" ht="15.75" thickBot="1" x14ac:dyDescent="0.3">
      <c r="A6" s="86" t="s">
        <v>43</v>
      </c>
      <c r="B6" s="87"/>
      <c r="C6" s="87"/>
      <c r="D6" s="87"/>
      <c r="E6" s="87"/>
      <c r="F6" s="87"/>
      <c r="G6" s="87"/>
      <c r="H6" s="88"/>
    </row>
    <row r="7" spans="1:8" ht="30" x14ac:dyDescent="0.25">
      <c r="A7" s="89"/>
      <c r="B7" s="28" t="s">
        <v>47</v>
      </c>
      <c r="C7" s="57">
        <v>10</v>
      </c>
      <c r="D7" s="29" t="s">
        <v>11</v>
      </c>
      <c r="E7" s="28"/>
      <c r="F7" s="19">
        <f t="shared" ref="F7:F12" si="0">C7*E7</f>
        <v>0</v>
      </c>
      <c r="G7" s="73">
        <v>4.95</v>
      </c>
      <c r="H7" s="20">
        <f t="shared" ref="H7:H12" si="1">F7-(G7*E7)</f>
        <v>0</v>
      </c>
    </row>
    <row r="8" spans="1:8" ht="30.75" thickBot="1" x14ac:dyDescent="0.3">
      <c r="A8" s="89"/>
      <c r="B8" s="21" t="s">
        <v>46</v>
      </c>
      <c r="C8" s="58">
        <v>10</v>
      </c>
      <c r="D8" s="23" t="s">
        <v>11</v>
      </c>
      <c r="E8" s="21"/>
      <c r="F8" s="19">
        <f t="shared" si="0"/>
        <v>0</v>
      </c>
      <c r="G8" s="74">
        <v>4.95</v>
      </c>
      <c r="H8" s="20">
        <f t="shared" si="1"/>
        <v>0</v>
      </c>
    </row>
    <row r="9" spans="1:8" ht="15.75" thickBot="1" x14ac:dyDescent="0.3">
      <c r="A9" s="86" t="s">
        <v>42</v>
      </c>
      <c r="B9" s="87"/>
      <c r="C9" s="87"/>
      <c r="D9" s="87"/>
      <c r="E9" s="87"/>
      <c r="F9" s="87"/>
      <c r="G9" s="87"/>
      <c r="H9" s="88"/>
    </row>
    <row r="10" spans="1:8" ht="30" x14ac:dyDescent="0.25">
      <c r="A10" s="90"/>
      <c r="B10" s="21" t="s">
        <v>50</v>
      </c>
      <c r="C10" s="58">
        <v>17</v>
      </c>
      <c r="D10" s="23" t="s">
        <v>11</v>
      </c>
      <c r="E10" s="21"/>
      <c r="F10" s="19">
        <f t="shared" si="0"/>
        <v>0</v>
      </c>
      <c r="G10" s="74">
        <v>9</v>
      </c>
      <c r="H10" s="20">
        <f t="shared" si="1"/>
        <v>0</v>
      </c>
    </row>
    <row r="11" spans="1:8" ht="30" x14ac:dyDescent="0.25">
      <c r="A11" s="89"/>
      <c r="B11" s="21" t="s">
        <v>49</v>
      </c>
      <c r="C11" s="58">
        <v>17</v>
      </c>
      <c r="D11" s="23" t="s">
        <v>11</v>
      </c>
      <c r="E11" s="21"/>
      <c r="F11" s="19">
        <f t="shared" si="0"/>
        <v>0</v>
      </c>
      <c r="G11" s="74">
        <v>9</v>
      </c>
      <c r="H11" s="20">
        <f t="shared" si="1"/>
        <v>0</v>
      </c>
    </row>
    <row r="12" spans="1:8" ht="15.75" thickBot="1" x14ac:dyDescent="0.3">
      <c r="A12" s="89"/>
      <c r="B12" s="21" t="s">
        <v>48</v>
      </c>
      <c r="C12" s="58">
        <v>13</v>
      </c>
      <c r="D12" s="23" t="s">
        <v>11</v>
      </c>
      <c r="E12" s="21"/>
      <c r="F12" s="19">
        <f t="shared" si="0"/>
        <v>0</v>
      </c>
      <c r="G12" s="74">
        <v>7</v>
      </c>
      <c r="H12" s="20">
        <f t="shared" si="1"/>
        <v>0</v>
      </c>
    </row>
    <row r="13" spans="1:8" ht="15.75" customHeight="1" thickBot="1" x14ac:dyDescent="0.3">
      <c r="A13" s="91" t="s">
        <v>44</v>
      </c>
      <c r="B13" s="92"/>
      <c r="C13" s="92"/>
      <c r="D13" s="92"/>
      <c r="E13" s="92"/>
      <c r="F13" s="92"/>
      <c r="G13" s="92"/>
      <c r="H13" s="93"/>
    </row>
    <row r="14" spans="1:8" x14ac:dyDescent="0.25">
      <c r="A14" s="97"/>
      <c r="B14" s="31" t="s">
        <v>41</v>
      </c>
      <c r="C14" s="59">
        <v>14</v>
      </c>
      <c r="D14" s="24" t="s">
        <v>11</v>
      </c>
      <c r="E14" s="18"/>
      <c r="F14" s="48">
        <f>C14*E14</f>
        <v>0</v>
      </c>
      <c r="G14" s="66">
        <v>14</v>
      </c>
      <c r="H14" s="20">
        <f>F14-(G14*E14)</f>
        <v>0</v>
      </c>
    </row>
    <row r="15" spans="1:8" x14ac:dyDescent="0.25">
      <c r="A15" s="98"/>
      <c r="B15" s="32" t="s">
        <v>40</v>
      </c>
      <c r="C15" s="59">
        <v>10</v>
      </c>
      <c r="D15" s="25" t="s">
        <v>11</v>
      </c>
      <c r="E15" s="4"/>
      <c r="F15" s="49">
        <f t="shared" ref="F15:F16" si="2">C15*E15</f>
        <v>0</v>
      </c>
      <c r="G15" s="67">
        <v>10</v>
      </c>
      <c r="H15" s="8">
        <f t="shared" ref="H15:H16" si="3">F15-(G15*E15)</f>
        <v>0</v>
      </c>
    </row>
    <row r="16" spans="1:8" ht="15.75" thickBot="1" x14ac:dyDescent="0.3">
      <c r="A16" s="98"/>
      <c r="B16" s="32" t="s">
        <v>39</v>
      </c>
      <c r="C16" s="59">
        <v>8</v>
      </c>
      <c r="D16" s="25" t="s">
        <v>11</v>
      </c>
      <c r="E16" s="4"/>
      <c r="F16" s="49">
        <f t="shared" si="2"/>
        <v>0</v>
      </c>
      <c r="G16" s="67">
        <v>8</v>
      </c>
      <c r="H16" s="8">
        <f t="shared" si="3"/>
        <v>0</v>
      </c>
    </row>
    <row r="17" spans="1:8" ht="15.75" thickBot="1" x14ac:dyDescent="0.3">
      <c r="A17" s="91" t="s">
        <v>45</v>
      </c>
      <c r="B17" s="92"/>
      <c r="C17" s="92"/>
      <c r="D17" s="92"/>
      <c r="E17" s="92"/>
      <c r="F17" s="92"/>
      <c r="G17" s="92"/>
      <c r="H17" s="93"/>
    </row>
    <row r="18" spans="1:8" x14ac:dyDescent="0.25">
      <c r="A18" s="97" t="s">
        <v>5</v>
      </c>
      <c r="B18" s="31" t="s">
        <v>14</v>
      </c>
      <c r="C18" s="59">
        <v>10.6</v>
      </c>
      <c r="D18" s="24" t="s">
        <v>12</v>
      </c>
      <c r="E18" s="18"/>
      <c r="F18" s="48">
        <f>C18*E18</f>
        <v>0</v>
      </c>
      <c r="G18" s="66">
        <v>7.5</v>
      </c>
      <c r="H18" s="20">
        <f>F18-(G18*E18)</f>
        <v>0</v>
      </c>
    </row>
    <row r="19" spans="1:8" x14ac:dyDescent="0.25">
      <c r="A19" s="98"/>
      <c r="B19" s="32" t="s">
        <v>13</v>
      </c>
      <c r="C19" s="59">
        <v>10.6</v>
      </c>
      <c r="D19" s="25" t="s">
        <v>12</v>
      </c>
      <c r="E19" s="4"/>
      <c r="F19" s="49">
        <f t="shared" ref="F19:F36" si="4">C19*E19</f>
        <v>0</v>
      </c>
      <c r="G19" s="67">
        <v>7.5</v>
      </c>
      <c r="H19" s="8">
        <f t="shared" ref="H19:H36" si="5">F19-(G19*E19)</f>
        <v>0</v>
      </c>
    </row>
    <row r="20" spans="1:8" x14ac:dyDescent="0.25">
      <c r="A20" s="98"/>
      <c r="B20" s="32" t="s">
        <v>15</v>
      </c>
      <c r="C20" s="59">
        <v>10.6</v>
      </c>
      <c r="D20" s="25" t="s">
        <v>12</v>
      </c>
      <c r="E20" s="4"/>
      <c r="F20" s="49">
        <f t="shared" si="4"/>
        <v>0</v>
      </c>
      <c r="G20" s="67">
        <v>7.5</v>
      </c>
      <c r="H20" s="8">
        <f t="shared" si="5"/>
        <v>0</v>
      </c>
    </row>
    <row r="21" spans="1:8" ht="15.75" thickBot="1" x14ac:dyDescent="0.3">
      <c r="A21" s="99"/>
      <c r="B21" s="37" t="s">
        <v>16</v>
      </c>
      <c r="C21" s="59">
        <v>10.6</v>
      </c>
      <c r="D21" s="38" t="s">
        <v>12</v>
      </c>
      <c r="E21" s="39"/>
      <c r="F21" s="50">
        <f t="shared" si="4"/>
        <v>0</v>
      </c>
      <c r="G21" s="68">
        <v>7.5</v>
      </c>
      <c r="H21" s="40">
        <f t="shared" si="5"/>
        <v>0</v>
      </c>
    </row>
    <row r="22" spans="1:8" ht="15.75" thickBot="1" x14ac:dyDescent="0.3">
      <c r="A22" s="41" t="s">
        <v>6</v>
      </c>
      <c r="B22" s="42" t="s">
        <v>16</v>
      </c>
      <c r="C22" s="62">
        <v>15.3</v>
      </c>
      <c r="D22" s="43" t="s">
        <v>12</v>
      </c>
      <c r="E22" s="44"/>
      <c r="F22" s="51">
        <f t="shared" si="4"/>
        <v>0</v>
      </c>
      <c r="G22" s="69">
        <v>10.8</v>
      </c>
      <c r="H22" s="10">
        <f t="shared" si="5"/>
        <v>0</v>
      </c>
    </row>
    <row r="23" spans="1:8" x14ac:dyDescent="0.25">
      <c r="A23" s="81" t="s">
        <v>7</v>
      </c>
      <c r="B23" s="33" t="s">
        <v>16</v>
      </c>
      <c r="C23" s="63">
        <v>21.3</v>
      </c>
      <c r="D23" s="27" t="s">
        <v>12</v>
      </c>
      <c r="E23" s="5"/>
      <c r="F23" s="52">
        <f t="shared" si="4"/>
        <v>0</v>
      </c>
      <c r="G23" s="70">
        <v>15.1</v>
      </c>
      <c r="H23" s="7">
        <f t="shared" si="5"/>
        <v>0</v>
      </c>
    </row>
    <row r="24" spans="1:8" x14ac:dyDescent="0.25">
      <c r="A24" s="94"/>
      <c r="B24" s="32" t="s">
        <v>13</v>
      </c>
      <c r="C24" s="60">
        <v>19</v>
      </c>
      <c r="D24" s="25" t="s">
        <v>12</v>
      </c>
      <c r="E24" s="4"/>
      <c r="F24" s="49">
        <f t="shared" si="4"/>
        <v>0</v>
      </c>
      <c r="G24" s="67">
        <v>13.4</v>
      </c>
      <c r="H24" s="8">
        <f t="shared" si="5"/>
        <v>0</v>
      </c>
    </row>
    <row r="25" spans="1:8" ht="15.75" thickBot="1" x14ac:dyDescent="0.3">
      <c r="A25" s="95"/>
      <c r="B25" s="37" t="s">
        <v>15</v>
      </c>
      <c r="C25" s="61">
        <v>19</v>
      </c>
      <c r="D25" s="38" t="s">
        <v>12</v>
      </c>
      <c r="E25" s="39"/>
      <c r="F25" s="50">
        <f t="shared" si="4"/>
        <v>0</v>
      </c>
      <c r="G25" s="68">
        <v>13.4</v>
      </c>
      <c r="H25" s="40">
        <f t="shared" si="5"/>
        <v>0</v>
      </c>
    </row>
    <row r="26" spans="1:8" x14ac:dyDescent="0.25">
      <c r="A26" s="81" t="s">
        <v>17</v>
      </c>
      <c r="B26" s="33" t="s">
        <v>13</v>
      </c>
      <c r="C26" s="63">
        <v>45</v>
      </c>
      <c r="D26" s="27"/>
      <c r="E26" s="5"/>
      <c r="F26" s="52">
        <f t="shared" ref="F26:F31" si="6">C26*E26</f>
        <v>0</v>
      </c>
      <c r="G26" s="70">
        <v>32</v>
      </c>
      <c r="H26" s="7">
        <f t="shared" ref="H26:H31" si="7">F26-(G26*E26)</f>
        <v>0</v>
      </c>
    </row>
    <row r="27" spans="1:8" ht="15.75" thickBot="1" x14ac:dyDescent="0.3">
      <c r="A27" s="82"/>
      <c r="B27" s="34" t="s">
        <v>16</v>
      </c>
      <c r="C27" s="64">
        <v>45</v>
      </c>
      <c r="D27" s="45"/>
      <c r="E27" s="46"/>
      <c r="F27" s="53">
        <f t="shared" si="6"/>
        <v>0</v>
      </c>
      <c r="G27" s="71">
        <v>32</v>
      </c>
      <c r="H27" s="47">
        <f t="shared" si="7"/>
        <v>0</v>
      </c>
    </row>
    <row r="28" spans="1:8" x14ac:dyDescent="0.25">
      <c r="A28" s="77" t="s">
        <v>19</v>
      </c>
      <c r="B28" s="33" t="s">
        <v>18</v>
      </c>
      <c r="C28" s="63">
        <v>26</v>
      </c>
      <c r="D28" s="27"/>
      <c r="E28" s="5"/>
      <c r="F28" s="52">
        <f t="shared" si="6"/>
        <v>0</v>
      </c>
      <c r="G28" s="70">
        <v>18.5</v>
      </c>
      <c r="H28" s="7">
        <f t="shared" si="7"/>
        <v>0</v>
      </c>
    </row>
    <row r="29" spans="1:8" x14ac:dyDescent="0.25">
      <c r="A29" s="78"/>
      <c r="B29" s="32" t="s">
        <v>20</v>
      </c>
      <c r="C29" s="59">
        <v>34.9</v>
      </c>
      <c r="D29" s="24"/>
      <c r="E29" s="18"/>
      <c r="F29" s="48">
        <f t="shared" si="6"/>
        <v>0</v>
      </c>
      <c r="G29" s="66">
        <v>24.9</v>
      </c>
      <c r="H29" s="20">
        <f t="shared" si="7"/>
        <v>0</v>
      </c>
    </row>
    <row r="30" spans="1:8" x14ac:dyDescent="0.25">
      <c r="A30" s="79"/>
      <c r="B30" s="32" t="s">
        <v>31</v>
      </c>
      <c r="C30" s="60">
        <v>43</v>
      </c>
      <c r="D30" s="25"/>
      <c r="E30" s="4"/>
      <c r="F30" s="49">
        <f t="shared" si="6"/>
        <v>0</v>
      </c>
      <c r="G30" s="67">
        <v>30.5</v>
      </c>
      <c r="H30" s="8">
        <f t="shared" si="7"/>
        <v>0</v>
      </c>
    </row>
    <row r="31" spans="1:8" ht="15.75" thickBot="1" x14ac:dyDescent="0.3">
      <c r="A31" s="80"/>
      <c r="B31" s="75" t="s">
        <v>21</v>
      </c>
      <c r="C31" s="64">
        <v>47</v>
      </c>
      <c r="D31" s="45"/>
      <c r="E31" s="46"/>
      <c r="F31" s="53">
        <f t="shared" si="6"/>
        <v>0</v>
      </c>
      <c r="G31" s="71">
        <v>33.5</v>
      </c>
      <c r="H31" s="47">
        <f t="shared" si="7"/>
        <v>0</v>
      </c>
    </row>
    <row r="32" spans="1:8" x14ac:dyDescent="0.25">
      <c r="A32" s="96" t="s">
        <v>8</v>
      </c>
      <c r="B32" s="31" t="s">
        <v>9</v>
      </c>
      <c r="C32" s="59">
        <v>53.15</v>
      </c>
      <c r="D32" s="24"/>
      <c r="E32" s="18"/>
      <c r="F32" s="48">
        <f t="shared" si="4"/>
        <v>0</v>
      </c>
      <c r="G32" s="66">
        <v>37.85</v>
      </c>
      <c r="H32" s="20">
        <f t="shared" si="5"/>
        <v>0</v>
      </c>
    </row>
    <row r="33" spans="1:8" x14ac:dyDescent="0.25">
      <c r="A33" s="78"/>
      <c r="B33" s="32" t="s">
        <v>10</v>
      </c>
      <c r="C33" s="60">
        <v>64.900000000000006</v>
      </c>
      <c r="D33" s="25"/>
      <c r="E33" s="4"/>
      <c r="F33" s="49">
        <f t="shared" si="4"/>
        <v>0</v>
      </c>
      <c r="G33" s="67">
        <v>46.3</v>
      </c>
      <c r="H33" s="8">
        <f t="shared" si="5"/>
        <v>0</v>
      </c>
    </row>
    <row r="34" spans="1:8" ht="30.75" thickBot="1" x14ac:dyDescent="0.3">
      <c r="A34" s="80"/>
      <c r="B34" s="36" t="s">
        <v>25</v>
      </c>
      <c r="C34" s="65">
        <v>92</v>
      </c>
      <c r="D34" s="26"/>
      <c r="E34" s="6"/>
      <c r="F34" s="54">
        <f t="shared" si="4"/>
        <v>0</v>
      </c>
      <c r="G34" s="72">
        <v>65.599999999999994</v>
      </c>
      <c r="H34" s="9">
        <f t="shared" si="5"/>
        <v>0</v>
      </c>
    </row>
    <row r="35" spans="1:8" ht="60" x14ac:dyDescent="0.25">
      <c r="A35" s="77" t="s">
        <v>24</v>
      </c>
      <c r="B35" s="35" t="s">
        <v>22</v>
      </c>
      <c r="C35" s="63">
        <v>170</v>
      </c>
      <c r="D35" s="27"/>
      <c r="E35" s="5"/>
      <c r="F35" s="52">
        <f t="shared" si="4"/>
        <v>0</v>
      </c>
      <c r="G35" s="70">
        <v>121.5</v>
      </c>
      <c r="H35" s="7">
        <f t="shared" si="5"/>
        <v>0</v>
      </c>
    </row>
    <row r="36" spans="1:8" ht="60.75" thickBot="1" x14ac:dyDescent="0.3">
      <c r="A36" s="80"/>
      <c r="B36" s="36" t="s">
        <v>23</v>
      </c>
      <c r="C36" s="65">
        <v>170</v>
      </c>
      <c r="D36" s="26"/>
      <c r="E36" s="6"/>
      <c r="F36" s="54">
        <f t="shared" si="4"/>
        <v>0</v>
      </c>
      <c r="G36" s="72">
        <v>121.5</v>
      </c>
      <c r="H36" s="9">
        <f t="shared" si="5"/>
        <v>0</v>
      </c>
    </row>
    <row r="37" spans="1:8" ht="15.75" thickBot="1" x14ac:dyDescent="0.3">
      <c r="A37" s="83" t="s">
        <v>4</v>
      </c>
      <c r="B37" s="84"/>
      <c r="C37" s="84"/>
      <c r="D37" s="84"/>
      <c r="E37" s="85"/>
      <c r="F37" s="11">
        <f>SUM(F7:F36)</f>
        <v>0</v>
      </c>
      <c r="G37" s="69"/>
      <c r="H37" s="10">
        <f>SUM(H7:H36)</f>
        <v>0</v>
      </c>
    </row>
    <row r="39" spans="1:8" x14ac:dyDescent="0.25">
      <c r="A39" s="1" t="s">
        <v>33</v>
      </c>
      <c r="B39" s="1" t="s">
        <v>34</v>
      </c>
    </row>
    <row r="40" spans="1:8" x14ac:dyDescent="0.25">
      <c r="A40" s="1" t="s">
        <v>35</v>
      </c>
      <c r="B40" s="76" t="s">
        <v>36</v>
      </c>
    </row>
  </sheetData>
  <mergeCells count="19">
    <mergeCell ref="A37:E37"/>
    <mergeCell ref="A6:H6"/>
    <mergeCell ref="A7:A8"/>
    <mergeCell ref="A10:A12"/>
    <mergeCell ref="A17:H17"/>
    <mergeCell ref="A18:A21"/>
    <mergeCell ref="A23:A25"/>
    <mergeCell ref="A32:A34"/>
    <mergeCell ref="A35:A36"/>
    <mergeCell ref="A13:H13"/>
    <mergeCell ref="A14:A16"/>
    <mergeCell ref="A9:H9"/>
    <mergeCell ref="A3:C3"/>
    <mergeCell ref="A2:C2"/>
    <mergeCell ref="A1:H1"/>
    <mergeCell ref="A28:A31"/>
    <mergeCell ref="A26:A27"/>
    <mergeCell ref="D2:H2"/>
    <mergeCell ref="D3:H3"/>
  </mergeCells>
  <pageMargins left="0.25" right="0.25" top="0.75" bottom="0.75" header="0.3" footer="0.3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Pierre-Louis FACQ</dc:creator>
  <cp:lastModifiedBy>Pierre-Louis FACQ</cp:lastModifiedBy>
  <cp:lastPrinted>2024-11-12T16:31:53Z</cp:lastPrinted>
  <dcterms:created xsi:type="dcterms:W3CDTF">2021-11-26T17:08:16Z</dcterms:created>
  <dcterms:modified xsi:type="dcterms:W3CDTF">2024-11-20T15:07:39Z</dcterms:modified>
</cp:coreProperties>
</file>